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13_ncr:1_{A3A046C3-7361-4BB8-8321-0E861BCA3AB2}" xr6:coauthVersionLast="47" xr6:coauthVersionMax="47" xr10:uidLastSave="{00000000-0000-0000-0000-000000000000}"/>
  <bookViews>
    <workbookView xWindow="-120" yWindow="-120" windowWidth="29040" windowHeight="15840" xr2:uid="{C3D91053-DC39-47B9-93AD-675660FD55E5}"/>
  </bookViews>
  <sheets>
    <sheet name="EJECUCIÓN PRESUPUESTARIA ENERO" sheetId="1" r:id="rId1"/>
  </sheets>
  <definedNames>
    <definedName name="_xlnm.Print_Area" localSheetId="0">'EJECUCIÓN PRESUPUESTARIA ENERO'!$A$1:$O$100</definedName>
    <definedName name="_xlnm.Print_Titles" localSheetId="0">'EJECUCIÓN PRESUPUESTARIA ENERO'!$1:$8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C10" i="1"/>
  <c r="E10" i="1"/>
  <c r="O10" i="1" s="1"/>
  <c r="F10" i="1"/>
  <c r="F74" i="1" s="1"/>
  <c r="F87" i="1" s="1"/>
  <c r="G10" i="1"/>
  <c r="G74" i="1" s="1"/>
  <c r="G87" i="1" s="1"/>
  <c r="H10" i="1"/>
  <c r="H74" i="1" s="1"/>
  <c r="H87" i="1" s="1"/>
  <c r="I10" i="1"/>
  <c r="J10" i="1"/>
  <c r="K10" i="1"/>
  <c r="L10" i="1"/>
  <c r="L74" i="1" s="1"/>
  <c r="L87" i="1" s="1"/>
  <c r="M10" i="1"/>
  <c r="M74" i="1" s="1"/>
  <c r="M87" i="1" s="1"/>
  <c r="N10" i="1"/>
  <c r="C16" i="1"/>
  <c r="E16" i="1"/>
  <c r="F16" i="1"/>
  <c r="G16" i="1"/>
  <c r="H16" i="1"/>
  <c r="I16" i="1"/>
  <c r="J16" i="1"/>
  <c r="K16" i="1"/>
  <c r="L16" i="1"/>
  <c r="M16" i="1"/>
  <c r="N16" i="1"/>
  <c r="C26" i="1"/>
  <c r="C52" i="1"/>
  <c r="C74" i="1"/>
  <c r="C87" i="1" s="1"/>
  <c r="D74" i="1"/>
  <c r="E74" i="1"/>
  <c r="E87" i="1" s="1"/>
  <c r="I74" i="1"/>
  <c r="I87" i="1" s="1"/>
  <c r="J74" i="1"/>
  <c r="J87" i="1" s="1"/>
  <c r="K74" i="1"/>
  <c r="K87" i="1" s="1"/>
  <c r="N74" i="1"/>
  <c r="N87" i="1" s="1"/>
  <c r="O77" i="1"/>
  <c r="O78" i="1"/>
  <c r="O79" i="1"/>
  <c r="O80" i="1"/>
  <c r="O81" i="1"/>
  <c r="O82" i="1"/>
  <c r="O83" i="1"/>
  <c r="O84" i="1"/>
  <c r="O85" i="1"/>
  <c r="O86" i="1"/>
  <c r="D87" i="1"/>
  <c r="O74" i="1" l="1"/>
  <c r="O87" i="1" s="1"/>
</calcChain>
</file>

<file path=xl/sharedStrings.xml><?xml version="1.0" encoding="utf-8"?>
<sst xmlns="http://schemas.openxmlformats.org/spreadsheetml/2006/main" count="108" uniqueCount="108">
  <si>
    <t>ENC. DEPTO. ADMINISTRATIVO Y FINANCIERO</t>
  </si>
  <si>
    <t>JACOB ASCENCIÓN</t>
  </si>
  <si>
    <t>Fecha de imputación: hasta el [31] de [01] del [2022]</t>
  </si>
  <si>
    <t>Fecha de registro: hasta el [31] de [01] del [2022]</t>
  </si>
  <si>
    <t>Fuente: [10, 20]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</si>
  <si>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</si>
  <si>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</si>
  <si>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</si>
  <si>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</si>
  <si>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</si>
  <si>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</si>
  <si>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</si>
  <si>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</si>
  <si>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</si>
  <si>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</si>
  <si>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</si>
  <si>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</si>
  <si>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</si>
  <si>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</si>
  <si>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</si>
  <si>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</si>
  <si>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</si>
  <si>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</si>
  <si>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</si>
  <si>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</si>
  <si>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</si>
  <si>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</si>
  <si>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</si>
  <si>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</si>
  <si>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</si>
  <si>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</si>
  <si>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</si>
  <si>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</si>
  <si>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</si>
  <si>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</si>
  <si>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 xml:space="preserve"> -   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</si>
  <si>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</si>
  <si>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</si>
  <si>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</si>
  <si>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</si>
  <si>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</si>
  <si>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</si>
  <si>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</si>
  <si>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</si>
  <si>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</si>
  <si>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</si>
  <si>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</si>
  <si>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</si>
  <si>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</si>
  <si>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</si>
  <si>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</si>
  <si>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</si>
  <si>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</si>
  <si>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</si>
  <si>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</si>
  <si>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</si>
  <si>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</si>
  <si>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</si>
  <si>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</si>
  <si>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</si>
  <si>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</si>
  <si>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</si>
  <si>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</si>
  <si>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</si>
  <si>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</si>
  <si>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</si>
  <si>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</si>
  <si>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</si>
  <si>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</si>
  <si>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</si>
  <si>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</si>
  <si>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</si>
  <si>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</si>
  <si>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</si>
  <si>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</si>
  <si>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</si>
  <si>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</si>
  <si>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</si>
  <si>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</si>
  <si>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</si>
  <si>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</si>
  <si>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</si>
  <si>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</si>
  <si>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</si>
  <si>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</si>
  <si>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</si>
  <si>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</si>
  <si>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</si>
  <si>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</si>
  <si>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</si>
  <si>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</si>
  <si>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</si>
  <si>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</si>
  <si>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 xml:space="preserve">Enero </t>
  </si>
  <si>
    <t>Modificaciones Presupestarias</t>
  </si>
  <si>
    <t>Presupuesto Inicial</t>
  </si>
  <si>
    <t>Detalle</t>
  </si>
  <si>
    <t>En RD$898,502.52</t>
  </si>
  <si>
    <t xml:space="preserve">Ejecución de Gastos y Aplicaciones Financieras </t>
  </si>
  <si>
    <t>Año 2022</t>
  </si>
  <si>
    <t>DIRECCION GENERAL DEL CATASTRO NACIONAL</t>
  </si>
  <si>
    <t>Ministerio de Hacienda</t>
  </si>
  <si>
    <t>PREPARADO POR:</t>
  </si>
  <si>
    <t>REVISADO POR:</t>
  </si>
  <si>
    <t>OLGA ABREU</t>
  </si>
  <si>
    <t>CARLOS MARTÍNEZ</t>
  </si>
  <si>
    <t>AUX. CONTABILIDAD</t>
  </si>
  <si>
    <t>ENC. DIV.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</si>
</sst>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sz val="11"/>
      <color indexed="8"/>
      <name val="Calibri"/>
      <family val="2"/>
      <scheme val="minor"/>
    </font>
    <font>
      <sz val="11"/>
      <color rgb="FF000000"/>
      <name val="Arial MT"/>
      <family val="2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2" applyFill="1" applyAlignment="1">
      <alignment wrapText="1"/>
    </xf>
    <xf numFmtId="43" fontId="6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0" fillId="0" borderId="0" xfId="1" applyFont="1"/>
    <xf numFmtId="4" fontId="0" fillId="0" borderId="0" xfId="0" applyNumberFormat="1"/>
    <xf numFmtId="43" fontId="3" fillId="0" borderId="0" xfId="3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0" fontId="7" fillId="0" borderId="0" xfId="2" applyFont="1" applyFill="1" applyAlignment="1">
      <alignment wrapText="1"/>
    </xf>
    <xf numFmtId="43" fontId="7" fillId="0" borderId="0" xfId="1" applyFont="1" applyFill="1" applyAlignment="1">
      <alignment wrapText="1"/>
    </xf>
    <xf numFmtId="0" fontId="8" fillId="0" borderId="0" xfId="2" applyFont="1" applyFill="1" applyAlignment="1">
      <alignment wrapText="1"/>
    </xf>
    <xf numFmtId="43" fontId="2" fillId="2" borderId="1" xfId="3" applyFont="1" applyFill="1" applyBorder="1" applyAlignment="1">
      <alignment vertical="center" wrapText="1"/>
    </xf>
    <xf numFmtId="43" fontId="2" fillId="2" borderId="2" xfId="3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2" borderId="3" xfId="2" applyFont="1" applyFill="1" applyBorder="1" applyAlignment="1">
      <alignment horizontal="left" vertical="center" wrapText="1"/>
    </xf>
    <xf numFmtId="43" fontId="3" fillId="0" borderId="4" xfId="3" applyFont="1" applyFill="1" applyBorder="1" applyAlignment="1">
      <alignment vertical="center" wrapText="1"/>
    </xf>
    <xf numFmtId="43" fontId="1" fillId="0" borderId="5" xfId="1" applyFont="1" applyBorder="1"/>
    <xf numFmtId="43" fontId="7" fillId="0" borderId="5" xfId="1" applyFont="1" applyFill="1" applyBorder="1" applyAlignment="1">
      <alignment wrapText="1"/>
    </xf>
    <xf numFmtId="43" fontId="7" fillId="0" borderId="5" xfId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2" applyFont="1" applyFill="1" applyBorder="1" applyAlignment="1">
      <alignment wrapText="1"/>
    </xf>
    <xf numFmtId="43" fontId="3" fillId="0" borderId="7" xfId="3" applyFont="1" applyFill="1" applyBorder="1" applyAlignment="1">
      <alignment vertical="center" wrapText="1"/>
    </xf>
    <xf numFmtId="43" fontId="1" fillId="0" borderId="8" xfId="1" applyFont="1" applyBorder="1"/>
    <xf numFmtId="43" fontId="7" fillId="0" borderId="8" xfId="1" applyFont="1" applyFill="1" applyBorder="1" applyAlignment="1">
      <alignment wrapText="1"/>
    </xf>
    <xf numFmtId="43" fontId="3" fillId="0" borderId="8" xfId="1" applyFont="1" applyFill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9" xfId="2" applyFont="1" applyFill="1" applyBorder="1" applyAlignment="1">
      <alignment horizontal="left" vertical="center" wrapText="1"/>
    </xf>
    <xf numFmtId="43" fontId="1" fillId="0" borderId="8" xfId="1" applyFont="1" applyFill="1" applyBorder="1" applyAlignment="1">
      <alignment vertical="center" wrapText="1"/>
    </xf>
    <xf numFmtId="43" fontId="9" fillId="0" borderId="8" xfId="1" applyFont="1" applyBorder="1" applyAlignment="1">
      <alignment vertical="center" wrapText="1"/>
    </xf>
    <xf numFmtId="0" fontId="7" fillId="0" borderId="9" xfId="2" applyFont="1" applyFill="1" applyBorder="1" applyAlignment="1">
      <alignment horizontal="left" vertical="center" wrapText="1"/>
    </xf>
    <xf numFmtId="43" fontId="3" fillId="0" borderId="8" xfId="1" applyFont="1" applyFill="1" applyBorder="1" applyAlignment="1">
      <alignment vertical="center" wrapText="1"/>
    </xf>
    <xf numFmtId="43" fontId="7" fillId="0" borderId="8" xfId="1" applyFont="1" applyFill="1" applyBorder="1" applyAlignment="1">
      <alignment vertical="center" wrapText="1"/>
    </xf>
    <xf numFmtId="43" fontId="7" fillId="0" borderId="8" xfId="1" applyFont="1" applyBorder="1" applyAlignment="1">
      <alignment vertical="center" wrapText="1"/>
    </xf>
    <xf numFmtId="43" fontId="3" fillId="0" borderId="8" xfId="3" applyFont="1" applyFill="1" applyBorder="1" applyAlignment="1">
      <alignment vertical="center" wrapText="1"/>
    </xf>
    <xf numFmtId="43" fontId="8" fillId="0" borderId="8" xfId="3" applyFont="1" applyFill="1" applyBorder="1" applyAlignment="1">
      <alignment vertical="center" wrapText="1"/>
    </xf>
    <xf numFmtId="43" fontId="1" fillId="0" borderId="8" xfId="0" applyNumberFormat="1" applyFont="1" applyBorder="1"/>
    <xf numFmtId="43" fontId="8" fillId="0" borderId="8" xfId="1" applyFont="1" applyFill="1" applyBorder="1" applyAlignment="1">
      <alignment wrapText="1"/>
    </xf>
    <xf numFmtId="43" fontId="3" fillId="0" borderId="8" xfId="0" applyNumberFormat="1" applyFont="1" applyBorder="1"/>
    <xf numFmtId="4" fontId="7" fillId="0" borderId="8" xfId="0" applyNumberFormat="1" applyFont="1" applyBorder="1" applyAlignment="1">
      <alignment vertical="center" wrapText="1"/>
    </xf>
    <xf numFmtId="4" fontId="10" fillId="0" borderId="8" xfId="0" applyNumberFormat="1" applyFont="1" applyBorder="1" applyAlignment="1">
      <alignment horizontal="right" shrinkToFit="1"/>
    </xf>
    <xf numFmtId="0" fontId="7" fillId="0" borderId="8" xfId="2" applyFont="1" applyFill="1" applyBorder="1" applyAlignment="1">
      <alignment wrapText="1"/>
    </xf>
    <xf numFmtId="43" fontId="11" fillId="0" borderId="8" xfId="1" applyFont="1" applyBorder="1" applyAlignment="1">
      <alignment horizontal="right"/>
    </xf>
    <xf numFmtId="4" fontId="8" fillId="0" borderId="8" xfId="0" applyNumberFormat="1" applyFont="1" applyBorder="1" applyAlignment="1">
      <alignment vertical="center" wrapText="1"/>
    </xf>
    <xf numFmtId="43" fontId="7" fillId="0" borderId="8" xfId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3" fontId="7" fillId="0" borderId="8" xfId="1" applyFont="1" applyBorder="1" applyAlignment="1">
      <alignment horizontal="right"/>
    </xf>
    <xf numFmtId="43" fontId="7" fillId="0" borderId="8" xfId="1" applyFont="1" applyBorder="1"/>
    <xf numFmtId="43" fontId="7" fillId="0" borderId="8" xfId="0" applyNumberFormat="1" applyFont="1" applyBorder="1"/>
    <xf numFmtId="4" fontId="12" fillId="0" borderId="8" xfId="0" applyNumberFormat="1" applyFont="1" applyBorder="1" applyAlignment="1">
      <alignment horizontal="right" shrinkToFit="1"/>
    </xf>
    <xf numFmtId="2" fontId="12" fillId="0" borderId="8" xfId="0" applyNumberFormat="1" applyFont="1" applyBorder="1" applyAlignment="1">
      <alignment horizontal="right" shrinkToFit="1"/>
    </xf>
    <xf numFmtId="43" fontId="1" fillId="0" borderId="8" xfId="1" applyFont="1" applyFill="1" applyBorder="1"/>
    <xf numFmtId="43" fontId="13" fillId="0" borderId="8" xfId="1" applyFont="1" applyFill="1" applyBorder="1" applyAlignment="1">
      <alignment horizontal="left"/>
    </xf>
    <xf numFmtId="0" fontId="4" fillId="0" borderId="0" xfId="2" applyFont="1" applyFill="1" applyAlignment="1">
      <alignment wrapText="1"/>
    </xf>
    <xf numFmtId="0" fontId="8" fillId="0" borderId="8" xfId="2" applyFont="1" applyFill="1" applyBorder="1" applyAlignment="1">
      <alignment wrapText="1"/>
    </xf>
    <xf numFmtId="43" fontId="9" fillId="0" borderId="8" xfId="1" applyFont="1" applyFill="1" applyBorder="1" applyAlignment="1">
      <alignment horizontal="right" vertical="center" wrapText="1" shrinkToFit="1"/>
    </xf>
    <xf numFmtId="4" fontId="9" fillId="0" borderId="8" xfId="0" applyNumberFormat="1" applyFont="1" applyBorder="1" applyAlignment="1">
      <alignment horizontal="right" vertical="center" wrapText="1" indent="1" shrinkToFit="1"/>
    </xf>
    <xf numFmtId="4" fontId="9" fillId="0" borderId="8" xfId="0" applyNumberFormat="1" applyFont="1" applyBorder="1" applyAlignment="1">
      <alignment horizontal="right" vertical="center" wrapText="1" shrinkToFit="1"/>
    </xf>
    <xf numFmtId="43" fontId="8" fillId="0" borderId="8" xfId="1" applyFont="1" applyBorder="1" applyAlignment="1">
      <alignment vertical="center" wrapText="1"/>
    </xf>
    <xf numFmtId="0" fontId="5" fillId="0" borderId="10" xfId="2" applyFill="1" applyBorder="1" applyAlignment="1">
      <alignment wrapText="1"/>
    </xf>
    <xf numFmtId="43" fontId="6" fillId="0" borderId="11" xfId="1" applyFont="1" applyFill="1" applyBorder="1" applyAlignment="1">
      <alignment wrapText="1"/>
    </xf>
    <xf numFmtId="43" fontId="5" fillId="0" borderId="11" xfId="1" applyFont="1" applyFill="1" applyBorder="1" applyAlignment="1">
      <alignment wrapText="1"/>
    </xf>
    <xf numFmtId="43" fontId="5" fillId="0" borderId="11" xfId="1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3" fillId="0" borderId="12" xfId="2" applyFont="1" applyFill="1" applyBorder="1" applyAlignment="1">
      <alignment horizontal="left" vertical="center" wrapText="1"/>
    </xf>
    <xf numFmtId="0" fontId="14" fillId="2" borderId="13" xfId="2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43" fontId="14" fillId="2" borderId="13" xfId="1" applyFont="1" applyFill="1" applyBorder="1" applyAlignment="1">
      <alignment horizontal="center" vertical="center" wrapText="1"/>
    </xf>
    <xf numFmtId="43" fontId="14" fillId="3" borderId="15" xfId="1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vertical="center" wrapText="1"/>
    </xf>
    <xf numFmtId="43" fontId="1" fillId="0" borderId="0" xfId="3" applyFont="1" applyFill="1" applyBorder="1" applyAlignment="1">
      <alignment vertical="center" wrapText="1"/>
    </xf>
    <xf numFmtId="0" fontId="1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3" fontId="3" fillId="0" borderId="0" xfId="2" applyNumberFormat="1" applyFont="1" applyFill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wrapText="1"/>
    </xf>
  </cellXfs>
  <cellStyles count="4">
    <cellStyle name="Millares" xfId="1" builtinId="3"/>
    <cellStyle name="Millares 2" xfId="3" xr:uid="{DEA0C82A-717C-467F-B1DF-AFD9EE0F89D3}"/>
    <cellStyle name="Normal" xfId="0" builtinId="0"/>
    <cellStyle name="Normal 2" xfId="2" xr:uid="{018CCF23-222C-46AF-8CAE-FA02F491A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160199</xdr:colOff>
      <xdr:row>0</xdr:row>
      <xdr:rowOff>104774</xdr:rowOff>
    </xdr:from>
    <xdr:ext cx="1325701" cy="1191334"/>
    <xdr:pic>
      <xdr:nvPicPr>
        <xdr:cNvPr id="2" name="1 Imagen">
          <a:extLst>
            <a:ext uri="{FF2B5EF4-FFF2-40B4-BE49-F238E27FC236}">
              <a16:creationId xmlns:a16="http://schemas.microsoft.com/office/drawing/2014/main" id="{17EDF2A8-6262-44DC-9C17-FDE1163F7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624" y="104774"/>
          <a:ext cx="1325701" cy="1191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207020</xdr:colOff>
      <xdr:row>0</xdr:row>
      <xdr:rowOff>123824</xdr:rowOff>
    </xdr:from>
    <xdr:ext cx="1812280" cy="1343026"/>
    <xdr:pic>
      <xdr:nvPicPr>
        <xdr:cNvPr id="4" name="Imagen 3">
          <a:extLst>
            <a:ext uri="{FF2B5EF4-FFF2-40B4-BE49-F238E27FC236}">
              <a16:creationId xmlns:a16="http://schemas.microsoft.com/office/drawing/2014/main" id="{1884B30B-8C53-4D3B-92EE-D4661CB4104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13395" y="123824"/>
          <a:ext cx="1812280" cy="1343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59E4-3AA1-4A16-893E-CFC91F2FE384}">
  <sheetPr>
    <pageSetUpPr fitToPage="1"/>
  </sheetPr>
  <dimension ref="A1:O104"/>
  <sheetViews>
    <sheetView tabSelected="1" view="pageBreakPreview" topLeftCell="B37" zoomScale="60" zoomScaleNormal="100" workbookViewId="0">
      <selection activeCell="M95" sqref="M95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21.5703125" style="1" bestFit="1" customWidth="1"/>
    <col min="4" max="4" width="16" style="1" customWidth="1"/>
    <col min="5" max="5" width="16.28515625" style="3" bestFit="1" customWidth="1"/>
    <col min="6" max="6" width="13.85546875" style="2" customWidth="1"/>
    <col min="7" max="10" width="14.140625" style="2" customWidth="1"/>
    <col min="11" max="14" width="15.140625" style="2" customWidth="1"/>
    <col min="15" max="15" width="16.28515625" style="1" bestFit="1" customWidth="1"/>
    <col min="16" max="16384" width="9.140625" style="1"/>
  </cols>
  <sheetData>
    <row r="1" spans="2:15" ht="21">
      <c r="B1" s="91" t="s">
        <v>101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2:15" ht="21">
      <c r="B2" s="91" t="s">
        <v>100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2:15" ht="18.75">
      <c r="B3" s="92" t="s">
        <v>99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8.75">
      <c r="B4" s="92" t="s">
        <v>98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2:15" ht="15.75">
      <c r="B5" s="93" t="s">
        <v>97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2:15">
      <c r="B6" s="75"/>
      <c r="C6" s="77"/>
      <c r="D6" s="76"/>
      <c r="E6" s="75"/>
      <c r="O6" s="74"/>
    </row>
    <row r="7" spans="2:15" ht="15.75" thickBot="1">
      <c r="O7" s="73"/>
    </row>
    <row r="8" spans="2:15" ht="48" thickBot="1">
      <c r="B8" s="72" t="s">
        <v>96</v>
      </c>
      <c r="C8" s="71" t="s">
        <v>95</v>
      </c>
      <c r="D8" s="70" t="s">
        <v>94</v>
      </c>
      <c r="E8" s="69" t="s">
        <v>93</v>
      </c>
      <c r="F8" s="68" t="s">
        <v>92</v>
      </c>
      <c r="G8" s="68" t="s">
        <v>91</v>
      </c>
      <c r="H8" s="68" t="s">
        <v>90</v>
      </c>
      <c r="I8" s="68" t="s">
        <v>89</v>
      </c>
      <c r="J8" s="66" t="s">
        <v>88</v>
      </c>
      <c r="K8" s="66" t="s">
        <v>87</v>
      </c>
      <c r="L8" s="66" t="s">
        <v>86</v>
      </c>
      <c r="M8" s="67" t="s">
        <v>85</v>
      </c>
      <c r="N8" s="66" t="s">
        <v>84</v>
      </c>
      <c r="O8" s="65" t="s">
        <v>83</v>
      </c>
    </row>
    <row r="9" spans="2:15" ht="14.25" customHeight="1">
      <c r="B9" s="64" t="s">
        <v>82</v>
      </c>
      <c r="C9" s="63"/>
      <c r="D9" s="62"/>
      <c r="E9" s="61"/>
      <c r="F9" s="60"/>
      <c r="G9" s="60"/>
      <c r="H9" s="60"/>
      <c r="I9" s="60"/>
      <c r="J9" s="60"/>
      <c r="K9" s="60"/>
      <c r="L9" s="60"/>
      <c r="M9" s="60"/>
      <c r="N9" s="60"/>
      <c r="O9" s="59"/>
    </row>
    <row r="10" spans="2:15" s="10" customFormat="1" ht="14.25" customHeight="1">
      <c r="B10" s="27" t="s">
        <v>81</v>
      </c>
      <c r="C10" s="43">
        <f>+C11+C12+C13+C14+C15</f>
        <v>269499965</v>
      </c>
      <c r="D10" s="58"/>
      <c r="E10" s="31">
        <f t="shared" ref="E10:L10" si="0">+E11+E12+E13+E15</f>
        <v>0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  <c r="L10" s="31">
        <f t="shared" si="0"/>
        <v>0</v>
      </c>
      <c r="M10" s="31">
        <f>+M11+M12+M14+M15</f>
        <v>0</v>
      </c>
      <c r="N10" s="31">
        <f>+N11+N12+N14+N15</f>
        <v>0</v>
      </c>
      <c r="O10" s="21">
        <f>+E10+F10+G10+H10+I10+J10+K10+L10+M10+N10</f>
        <v>0</v>
      </c>
    </row>
    <row r="11" spans="2:15" s="8" customFormat="1" ht="14.25" customHeight="1">
      <c r="B11" s="30" t="s">
        <v>80</v>
      </c>
      <c r="C11" s="40">
        <v>172502576</v>
      </c>
      <c r="D11" s="33"/>
      <c r="E11" s="28"/>
      <c r="F11" s="23"/>
      <c r="G11" s="23"/>
      <c r="H11" s="23"/>
      <c r="I11" s="23"/>
      <c r="J11" s="23"/>
      <c r="K11" s="23"/>
      <c r="L11" s="23"/>
      <c r="M11" s="36"/>
      <c r="N11" s="22"/>
      <c r="O11" s="21"/>
    </row>
    <row r="12" spans="2:15" s="8" customFormat="1" ht="14.25" customHeight="1">
      <c r="B12" s="30" t="s">
        <v>79</v>
      </c>
      <c r="C12" s="40">
        <v>69803099</v>
      </c>
      <c r="D12" s="44"/>
      <c r="E12" s="57"/>
      <c r="F12" s="57"/>
      <c r="G12" s="56"/>
      <c r="H12" s="55"/>
      <c r="I12" s="55"/>
      <c r="J12" s="55"/>
      <c r="K12" s="55"/>
      <c r="L12" s="55"/>
      <c r="M12" s="36"/>
      <c r="N12" s="22"/>
      <c r="O12" s="21"/>
    </row>
    <row r="13" spans="2:15" s="8" customFormat="1" ht="14.25" customHeight="1">
      <c r="B13" s="30" t="s">
        <v>78</v>
      </c>
      <c r="C13" s="40"/>
      <c r="D13" s="33"/>
      <c r="E13" s="28"/>
      <c r="F13" s="23"/>
      <c r="G13" s="23"/>
      <c r="H13" s="23"/>
      <c r="I13" s="23"/>
      <c r="J13" s="23"/>
      <c r="K13" s="23"/>
      <c r="L13" s="23"/>
      <c r="M13" s="36"/>
      <c r="N13" s="22"/>
      <c r="O13" s="21"/>
    </row>
    <row r="14" spans="2:15" s="8" customFormat="1" ht="14.25" customHeight="1">
      <c r="B14" s="30" t="s">
        <v>77</v>
      </c>
      <c r="C14" s="40">
        <v>4000000</v>
      </c>
      <c r="D14" s="33"/>
      <c r="E14" s="28"/>
      <c r="F14" s="23"/>
      <c r="G14" s="23"/>
      <c r="H14" s="23"/>
      <c r="I14" s="23"/>
      <c r="J14" s="23"/>
      <c r="K14" s="23"/>
      <c r="L14" s="23"/>
      <c r="M14" s="36"/>
      <c r="N14" s="22"/>
      <c r="O14" s="21"/>
    </row>
    <row r="15" spans="2:15" s="8" customFormat="1" ht="14.25" customHeight="1">
      <c r="B15" s="30" t="s">
        <v>76</v>
      </c>
      <c r="C15" s="40">
        <v>23194290</v>
      </c>
      <c r="D15" s="33"/>
      <c r="E15" s="28"/>
      <c r="F15" s="23"/>
      <c r="G15" s="23"/>
      <c r="H15" s="23"/>
      <c r="I15" s="23"/>
      <c r="J15" s="23"/>
      <c r="K15" s="23"/>
      <c r="L15" s="23"/>
      <c r="M15" s="36"/>
      <c r="N15" s="22"/>
      <c r="O15" s="21"/>
    </row>
    <row r="16" spans="2:15" s="10" customFormat="1" ht="14.25" customHeight="1">
      <c r="B16" s="27" t="s">
        <v>75</v>
      </c>
      <c r="C16" s="43">
        <f>+C17+C18+C19+C20+C21+C22+C23+C24+C25</f>
        <v>16281000</v>
      </c>
      <c r="D16" s="54"/>
      <c r="E16" s="43">
        <f>+E17+D18+D19+D20+D21+D22+D23+D24+D25</f>
        <v>898502.52</v>
      </c>
      <c r="F16" s="31">
        <f t="shared" ref="F16:N16" si="1">+F17+F18+F19+F20+F21+F22+F23+F24+F25</f>
        <v>0</v>
      </c>
      <c r="G16" s="31">
        <f t="shared" si="1"/>
        <v>0</v>
      </c>
      <c r="H16" s="31">
        <f t="shared" si="1"/>
        <v>0</v>
      </c>
      <c r="I16" s="31">
        <f t="shared" si="1"/>
        <v>0</v>
      </c>
      <c r="J16" s="31">
        <f t="shared" si="1"/>
        <v>0</v>
      </c>
      <c r="K16" s="31">
        <f t="shared" si="1"/>
        <v>0</v>
      </c>
      <c r="L16" s="31">
        <f t="shared" si="1"/>
        <v>0</v>
      </c>
      <c r="M16" s="31">
        <f t="shared" si="1"/>
        <v>0</v>
      </c>
      <c r="N16" s="31">
        <f t="shared" si="1"/>
        <v>0</v>
      </c>
      <c r="O16" s="21">
        <f>+E16+F16+G16+H16+I16+J16+K16+L16+M16+N16</f>
        <v>898502.52</v>
      </c>
    </row>
    <row r="17" spans="1:15" s="8" customFormat="1" ht="14.25" customHeight="1">
      <c r="A17" s="53"/>
      <c r="B17" s="30" t="s">
        <v>74</v>
      </c>
      <c r="C17" s="40">
        <v>7191000</v>
      </c>
      <c r="D17" s="41"/>
      <c r="E17" s="52">
        <v>898502.52</v>
      </c>
      <c r="F17" s="23"/>
      <c r="G17" s="23"/>
      <c r="H17" s="23"/>
      <c r="I17" s="23"/>
      <c r="J17" s="23"/>
      <c r="K17" s="23"/>
      <c r="L17" s="23"/>
      <c r="M17" s="48"/>
      <c r="N17" s="51"/>
      <c r="O17" s="21"/>
    </row>
    <row r="18" spans="1:15" s="8" customFormat="1" ht="14.25" customHeight="1">
      <c r="B18" s="30" t="s">
        <v>73</v>
      </c>
      <c r="C18" s="40">
        <v>700000</v>
      </c>
      <c r="D18" s="40"/>
      <c r="E18" s="28"/>
      <c r="F18" s="23"/>
      <c r="G18" s="23"/>
      <c r="H18" s="23"/>
      <c r="I18" s="23"/>
      <c r="J18" s="23"/>
      <c r="K18" s="23"/>
      <c r="L18" s="23"/>
      <c r="M18" s="48"/>
      <c r="N18" s="22"/>
      <c r="O18" s="21"/>
    </row>
    <row r="19" spans="1:15" s="8" customFormat="1" ht="14.25" customHeight="1">
      <c r="B19" s="30" t="s">
        <v>72</v>
      </c>
      <c r="C19" s="40">
        <v>2600000</v>
      </c>
      <c r="D19" s="49"/>
      <c r="E19" s="28"/>
      <c r="F19" s="23"/>
      <c r="G19" s="23"/>
      <c r="H19" s="23"/>
      <c r="I19" s="23"/>
      <c r="J19" s="23"/>
      <c r="K19" s="23"/>
      <c r="L19" s="23"/>
      <c r="M19" s="48"/>
      <c r="N19" s="22"/>
      <c r="O19" s="21"/>
    </row>
    <row r="20" spans="1:15" s="8" customFormat="1" ht="14.25" customHeight="1">
      <c r="B20" s="30" t="s">
        <v>71</v>
      </c>
      <c r="C20" s="40">
        <v>142000</v>
      </c>
      <c r="D20" s="49"/>
      <c r="E20" s="28"/>
      <c r="F20" s="23"/>
      <c r="G20" s="23"/>
      <c r="H20" s="23"/>
      <c r="I20" s="23"/>
      <c r="J20" s="23"/>
      <c r="K20" s="23"/>
      <c r="L20" s="23"/>
      <c r="M20" s="48"/>
      <c r="N20" s="22"/>
      <c r="O20" s="21"/>
    </row>
    <row r="21" spans="1:15" s="8" customFormat="1" ht="14.25" customHeight="1">
      <c r="B21" s="30" t="s">
        <v>70</v>
      </c>
      <c r="C21" s="40">
        <v>464000</v>
      </c>
      <c r="D21" s="49"/>
      <c r="E21" s="28"/>
      <c r="F21" s="23"/>
      <c r="G21" s="23"/>
      <c r="H21" s="23"/>
      <c r="I21" s="23"/>
      <c r="J21" s="23"/>
      <c r="K21" s="23"/>
      <c r="L21" s="23"/>
      <c r="M21" s="48"/>
      <c r="N21" s="22"/>
      <c r="O21" s="21"/>
    </row>
    <row r="22" spans="1:15" s="8" customFormat="1" ht="14.25" customHeight="1">
      <c r="B22" s="30" t="s">
        <v>69</v>
      </c>
      <c r="C22" s="40">
        <v>1050000</v>
      </c>
      <c r="D22" s="50"/>
      <c r="E22" s="28"/>
      <c r="F22" s="23"/>
      <c r="G22" s="23"/>
      <c r="H22" s="23"/>
      <c r="I22" s="23"/>
      <c r="J22" s="23"/>
      <c r="K22" s="23"/>
      <c r="L22" s="23"/>
      <c r="M22" s="48"/>
      <c r="N22" s="22"/>
      <c r="O22" s="21"/>
    </row>
    <row r="23" spans="1:15" s="8" customFormat="1" ht="25.5" customHeight="1">
      <c r="B23" s="30" t="s">
        <v>68</v>
      </c>
      <c r="C23" s="40">
        <v>2004000</v>
      </c>
      <c r="D23" s="49"/>
      <c r="E23" s="28"/>
      <c r="F23" s="23"/>
      <c r="G23" s="23"/>
      <c r="H23" s="23"/>
      <c r="I23" s="23"/>
      <c r="J23" s="23"/>
      <c r="K23" s="23"/>
      <c r="L23" s="23"/>
      <c r="M23" s="48"/>
      <c r="N23" s="22"/>
      <c r="O23" s="21"/>
    </row>
    <row r="24" spans="1:15" s="8" customFormat="1" ht="14.25" customHeight="1">
      <c r="B24" s="30" t="s">
        <v>67</v>
      </c>
      <c r="C24" s="40">
        <v>1050000</v>
      </c>
      <c r="D24" s="47"/>
      <c r="E24" s="28"/>
      <c r="F24" s="23"/>
      <c r="G24" s="23"/>
      <c r="H24" s="23"/>
      <c r="I24" s="23"/>
      <c r="J24" s="23"/>
      <c r="K24" s="23"/>
      <c r="L24" s="23"/>
      <c r="M24" s="46"/>
      <c r="N24" s="22"/>
      <c r="O24" s="21"/>
    </row>
    <row r="25" spans="1:15" s="8" customFormat="1" ht="14.25" customHeight="1">
      <c r="B25" s="30" t="s">
        <v>66</v>
      </c>
      <c r="C25" s="40">
        <v>1080000</v>
      </c>
      <c r="D25" s="47"/>
      <c r="E25" s="28"/>
      <c r="F25" s="28"/>
      <c r="G25" s="28"/>
      <c r="H25" s="23"/>
      <c r="I25" s="23"/>
      <c r="J25" s="23"/>
      <c r="K25" s="23"/>
      <c r="L25" s="23"/>
      <c r="M25" s="46"/>
      <c r="N25" s="22"/>
      <c r="O25" s="21"/>
    </row>
    <row r="26" spans="1:15" s="10" customFormat="1" ht="14.25" customHeight="1">
      <c r="B26" s="27" t="s">
        <v>65</v>
      </c>
      <c r="C26" s="43">
        <f>+C27+C28+C29+C30+C31+C32+C33+C34+C35</f>
        <v>9230000</v>
      </c>
      <c r="D26" s="43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1"/>
    </row>
    <row r="27" spans="1:15" s="8" customFormat="1" ht="14.25" customHeight="1">
      <c r="B27" s="30" t="s">
        <v>64</v>
      </c>
      <c r="C27" s="40">
        <v>610000</v>
      </c>
      <c r="D27" s="33"/>
      <c r="E27" s="28"/>
      <c r="F27" s="23"/>
      <c r="G27" s="23"/>
      <c r="H27" s="23"/>
      <c r="I27" s="23"/>
      <c r="J27" s="23"/>
      <c r="K27" s="23"/>
      <c r="L27" s="23"/>
      <c r="M27" s="36"/>
      <c r="N27" s="22"/>
      <c r="O27" s="21"/>
    </row>
    <row r="28" spans="1:15" s="8" customFormat="1" ht="14.25" customHeight="1">
      <c r="B28" s="30" t="s">
        <v>63</v>
      </c>
      <c r="C28" s="40">
        <v>550000</v>
      </c>
      <c r="D28" s="33"/>
      <c r="E28" s="28"/>
      <c r="F28" s="23"/>
      <c r="G28" s="23"/>
      <c r="H28" s="23"/>
      <c r="I28" s="23"/>
      <c r="J28" s="23"/>
      <c r="K28" s="23"/>
      <c r="L28" s="23"/>
      <c r="M28" s="36"/>
      <c r="N28" s="22"/>
      <c r="O28" s="21"/>
    </row>
    <row r="29" spans="1:15" s="8" customFormat="1" ht="14.25" customHeight="1">
      <c r="B29" s="30" t="s">
        <v>62</v>
      </c>
      <c r="C29" s="40">
        <v>950000</v>
      </c>
      <c r="D29" s="33"/>
      <c r="E29" s="28"/>
      <c r="F29" s="23"/>
      <c r="G29" s="23"/>
      <c r="H29" s="23"/>
      <c r="I29" s="23"/>
      <c r="J29" s="23"/>
      <c r="K29" s="23"/>
      <c r="L29" s="23"/>
      <c r="M29" s="36"/>
      <c r="N29" s="22"/>
      <c r="O29" s="21"/>
    </row>
    <row r="30" spans="1:15" s="8" customFormat="1" ht="14.25" customHeight="1">
      <c r="B30" s="30" t="s">
        <v>61</v>
      </c>
      <c r="C30" s="40">
        <v>30000</v>
      </c>
      <c r="D30" s="33"/>
      <c r="E30" s="28"/>
      <c r="F30" s="23"/>
      <c r="G30" s="23"/>
      <c r="H30" s="23"/>
      <c r="I30" s="23"/>
      <c r="J30" s="23"/>
      <c r="K30" s="23"/>
      <c r="L30" s="23"/>
      <c r="M30" s="36"/>
      <c r="N30" s="22"/>
      <c r="O30" s="21"/>
    </row>
    <row r="31" spans="1:15" s="8" customFormat="1" ht="14.25" customHeight="1">
      <c r="B31" s="30" t="s">
        <v>60</v>
      </c>
      <c r="C31" s="40">
        <v>245000</v>
      </c>
      <c r="D31" s="33"/>
      <c r="E31" s="28"/>
      <c r="F31" s="23"/>
      <c r="G31" s="23"/>
      <c r="H31" s="23"/>
      <c r="I31" s="23"/>
      <c r="J31" s="23"/>
      <c r="K31" s="23"/>
      <c r="L31" s="23"/>
      <c r="M31" s="36"/>
      <c r="N31" s="22"/>
      <c r="O31" s="21"/>
    </row>
    <row r="32" spans="1:15" s="8" customFormat="1" ht="14.25" customHeight="1">
      <c r="B32" s="30" t="s">
        <v>59</v>
      </c>
      <c r="C32" s="40">
        <v>430000</v>
      </c>
      <c r="D32" s="33"/>
      <c r="E32" s="28"/>
      <c r="F32" s="23"/>
      <c r="G32" s="23"/>
      <c r="H32" s="23"/>
      <c r="I32" s="23"/>
      <c r="J32" s="23"/>
      <c r="K32" s="23"/>
      <c r="L32" s="23"/>
      <c r="M32" s="46"/>
      <c r="N32" s="22"/>
      <c r="O32" s="21"/>
    </row>
    <row r="33" spans="2:15" s="8" customFormat="1" ht="14.25" customHeight="1">
      <c r="B33" s="30" t="s">
        <v>58</v>
      </c>
      <c r="C33" s="40">
        <v>4220000</v>
      </c>
      <c r="D33" s="33"/>
      <c r="E33" s="28"/>
      <c r="F33" s="23"/>
      <c r="G33" s="23"/>
      <c r="H33" s="23"/>
      <c r="I33" s="23"/>
      <c r="J33" s="23"/>
      <c r="K33" s="23"/>
      <c r="L33" s="23"/>
      <c r="M33" s="46"/>
      <c r="N33" s="22"/>
      <c r="O33" s="21"/>
    </row>
    <row r="34" spans="2:15" s="8" customFormat="1" ht="25.5" customHeight="1">
      <c r="B34" s="30" t="s">
        <v>57</v>
      </c>
      <c r="C34" s="41"/>
      <c r="D34" s="33"/>
      <c r="E34" s="28"/>
      <c r="F34" s="23"/>
      <c r="G34" s="23"/>
      <c r="H34" s="23"/>
      <c r="I34" s="23"/>
      <c r="J34" s="23"/>
      <c r="K34" s="23"/>
      <c r="L34" s="23"/>
      <c r="M34" s="36"/>
      <c r="N34" s="22"/>
      <c r="O34" s="21"/>
    </row>
    <row r="35" spans="2:15" s="8" customFormat="1" ht="14.25" customHeight="1">
      <c r="B35" s="30" t="s">
        <v>56</v>
      </c>
      <c r="C35" s="40">
        <v>2195000</v>
      </c>
      <c r="D35" s="33"/>
      <c r="E35" s="28"/>
      <c r="F35" s="23"/>
      <c r="G35" s="23"/>
      <c r="H35" s="23"/>
      <c r="I35" s="23"/>
      <c r="J35" s="23"/>
      <c r="K35" s="23"/>
      <c r="L35" s="23"/>
      <c r="M35" s="36"/>
      <c r="N35" s="22"/>
      <c r="O35" s="21"/>
    </row>
    <row r="36" spans="2:15" s="10" customFormat="1" ht="14.25" customHeight="1">
      <c r="B36" s="27" t="s">
        <v>55</v>
      </c>
      <c r="C36" s="43">
        <v>90000</v>
      </c>
      <c r="D36" s="45"/>
      <c r="E36" s="31"/>
      <c r="F36" s="37"/>
      <c r="G36" s="37"/>
      <c r="H36" s="37"/>
      <c r="I36" s="37"/>
      <c r="J36" s="37"/>
      <c r="K36" s="37"/>
      <c r="L36" s="37"/>
      <c r="M36" s="38"/>
      <c r="N36" s="22"/>
      <c r="O36" s="21"/>
    </row>
    <row r="37" spans="2:15" s="8" customFormat="1" ht="14.25" customHeight="1">
      <c r="B37" s="30" t="s">
        <v>54</v>
      </c>
      <c r="C37" s="40">
        <v>90000</v>
      </c>
      <c r="D37" s="44"/>
      <c r="E37" s="28"/>
      <c r="F37" s="23"/>
      <c r="G37" s="23"/>
      <c r="H37" s="23"/>
      <c r="I37" s="23"/>
      <c r="J37" s="23"/>
      <c r="K37" s="23"/>
      <c r="L37" s="23"/>
      <c r="M37" s="36"/>
      <c r="N37" s="22"/>
      <c r="O37" s="21"/>
    </row>
    <row r="38" spans="2:15" s="8" customFormat="1" ht="14.25" customHeight="1">
      <c r="B38" s="30" t="s">
        <v>53</v>
      </c>
      <c r="C38" s="26"/>
      <c r="D38" s="33"/>
      <c r="E38" s="28"/>
      <c r="F38" s="23"/>
      <c r="G38" s="23"/>
      <c r="H38" s="23"/>
      <c r="I38" s="23"/>
      <c r="J38" s="23"/>
      <c r="K38" s="23"/>
      <c r="L38" s="23"/>
      <c r="M38" s="36"/>
      <c r="N38" s="22"/>
      <c r="O38" s="21"/>
    </row>
    <row r="39" spans="2:15" s="8" customFormat="1" ht="14.25" customHeight="1">
      <c r="B39" s="30" t="s">
        <v>52</v>
      </c>
      <c r="C39" s="26"/>
      <c r="D39" s="33"/>
      <c r="E39" s="28"/>
      <c r="F39" s="23"/>
      <c r="G39" s="23"/>
      <c r="H39" s="23"/>
      <c r="I39" s="23"/>
      <c r="J39" s="23"/>
      <c r="K39" s="23"/>
      <c r="L39" s="23"/>
      <c r="M39" s="36"/>
      <c r="N39" s="22"/>
      <c r="O39" s="21"/>
    </row>
    <row r="40" spans="2:15" s="8" customFormat="1" ht="14.25" customHeight="1">
      <c r="B40" s="30" t="s">
        <v>51</v>
      </c>
      <c r="C40" s="26"/>
      <c r="D40" s="33"/>
      <c r="E40" s="28"/>
      <c r="F40" s="23"/>
      <c r="G40" s="23"/>
      <c r="H40" s="23"/>
      <c r="I40" s="23"/>
      <c r="J40" s="23"/>
      <c r="K40" s="23"/>
      <c r="L40" s="23"/>
      <c r="M40" s="36"/>
      <c r="N40" s="22"/>
      <c r="O40" s="21"/>
    </row>
    <row r="41" spans="2:15" s="8" customFormat="1" ht="14.25" customHeight="1">
      <c r="B41" s="30" t="s">
        <v>50</v>
      </c>
      <c r="C41" s="26"/>
      <c r="D41" s="33"/>
      <c r="E41" s="28"/>
      <c r="F41" s="23"/>
      <c r="G41" s="23"/>
      <c r="H41" s="23"/>
      <c r="I41" s="23"/>
      <c r="J41" s="23"/>
      <c r="K41" s="23"/>
      <c r="L41" s="23"/>
      <c r="M41" s="36"/>
      <c r="N41" s="22"/>
      <c r="O41" s="21"/>
    </row>
    <row r="42" spans="2:15" s="8" customFormat="1" ht="14.25" customHeight="1">
      <c r="B42" s="30" t="s">
        <v>49</v>
      </c>
      <c r="C42" s="26"/>
      <c r="D42" s="33"/>
      <c r="E42" s="28"/>
      <c r="F42" s="23"/>
      <c r="G42" s="23"/>
      <c r="H42" s="23"/>
      <c r="I42" s="23"/>
      <c r="J42" s="23"/>
      <c r="K42" s="23"/>
      <c r="L42" s="23"/>
      <c r="M42" s="36"/>
      <c r="N42" s="22"/>
      <c r="O42" s="21"/>
    </row>
    <row r="43" spans="2:15" s="8" customFormat="1" ht="14.25" customHeight="1">
      <c r="B43" s="30" t="s">
        <v>48</v>
      </c>
      <c r="C43" s="26"/>
      <c r="D43" s="33"/>
      <c r="E43" s="28"/>
      <c r="F43" s="23"/>
      <c r="G43" s="23"/>
      <c r="H43" s="23"/>
      <c r="I43" s="23"/>
      <c r="J43" s="23"/>
      <c r="K43" s="23"/>
      <c r="L43" s="23"/>
      <c r="M43" s="36"/>
      <c r="N43" s="22"/>
      <c r="O43" s="21"/>
    </row>
    <row r="44" spans="2:15" s="10" customFormat="1" ht="14.25" customHeight="1">
      <c r="B44" s="27" t="s">
        <v>47</v>
      </c>
      <c r="C44" s="26"/>
      <c r="D44" s="33"/>
      <c r="E44" s="31"/>
      <c r="F44" s="37"/>
      <c r="G44" s="37"/>
      <c r="H44" s="37"/>
      <c r="I44" s="37"/>
      <c r="J44" s="37"/>
      <c r="K44" s="37"/>
      <c r="L44" s="37"/>
      <c r="M44" s="36"/>
      <c r="N44" s="22"/>
      <c r="O44" s="21"/>
    </row>
    <row r="45" spans="2:15" s="8" customFormat="1" ht="14.25" customHeight="1">
      <c r="B45" s="30" t="s">
        <v>46</v>
      </c>
      <c r="C45" s="26"/>
      <c r="D45" s="33"/>
      <c r="E45" s="28"/>
      <c r="F45" s="23"/>
      <c r="G45" s="23"/>
      <c r="H45" s="23"/>
      <c r="I45" s="23"/>
      <c r="J45" s="23"/>
      <c r="K45" s="23"/>
      <c r="L45" s="23"/>
      <c r="M45" s="36"/>
      <c r="N45" s="22"/>
      <c r="O45" s="21"/>
    </row>
    <row r="46" spans="2:15" s="8" customFormat="1" ht="14.25" customHeight="1">
      <c r="B46" s="30" t="s">
        <v>45</v>
      </c>
      <c r="C46" s="26"/>
      <c r="D46" s="33"/>
      <c r="E46" s="28"/>
      <c r="F46" s="23"/>
      <c r="G46" s="23"/>
      <c r="H46" s="23"/>
      <c r="I46" s="23"/>
      <c r="J46" s="23"/>
      <c r="K46" s="23"/>
      <c r="L46" s="23"/>
      <c r="M46" s="36"/>
      <c r="N46" s="22"/>
      <c r="O46" s="21"/>
    </row>
    <row r="47" spans="2:15" s="8" customFormat="1" ht="14.25" customHeight="1">
      <c r="B47" s="30" t="s">
        <v>44</v>
      </c>
      <c r="C47" s="26"/>
      <c r="D47" s="33"/>
      <c r="E47" s="28"/>
      <c r="F47" s="23"/>
      <c r="G47" s="23"/>
      <c r="H47" s="23"/>
      <c r="I47" s="23"/>
      <c r="J47" s="23"/>
      <c r="K47" s="23"/>
      <c r="L47" s="23"/>
      <c r="M47" s="36"/>
      <c r="N47" s="22"/>
      <c r="O47" s="21"/>
    </row>
    <row r="48" spans="2:15" s="8" customFormat="1" ht="14.25" customHeight="1">
      <c r="B48" s="30" t="s">
        <v>43</v>
      </c>
      <c r="C48" s="26"/>
      <c r="D48" s="33"/>
      <c r="E48" s="28"/>
      <c r="F48" s="23"/>
      <c r="G48" s="23"/>
      <c r="H48" s="23"/>
      <c r="I48" s="23"/>
      <c r="J48" s="23"/>
      <c r="K48" s="23"/>
      <c r="L48" s="23"/>
      <c r="M48" s="36"/>
      <c r="N48" s="22"/>
      <c r="O48" s="21"/>
    </row>
    <row r="49" spans="2:15" s="8" customFormat="1" ht="14.25" customHeight="1">
      <c r="B49" s="30" t="s">
        <v>42</v>
      </c>
      <c r="C49" s="26"/>
      <c r="D49" s="33"/>
      <c r="E49" s="28"/>
      <c r="F49" s="23"/>
      <c r="G49" s="23"/>
      <c r="H49" s="23"/>
      <c r="I49" s="23"/>
      <c r="J49" s="23"/>
      <c r="K49" s="23"/>
      <c r="L49" s="23"/>
      <c r="M49" s="36"/>
      <c r="N49" s="22"/>
      <c r="O49" s="21"/>
    </row>
    <row r="50" spans="2:15" s="8" customFormat="1" ht="14.25" customHeight="1">
      <c r="B50" s="30" t="s">
        <v>41</v>
      </c>
      <c r="C50" s="26"/>
      <c r="D50" s="33"/>
      <c r="E50" s="28"/>
      <c r="F50" s="23"/>
      <c r="G50" s="23"/>
      <c r="H50" s="23"/>
      <c r="I50" s="23"/>
      <c r="J50" s="23"/>
      <c r="K50" s="23"/>
      <c r="L50" s="23"/>
      <c r="M50" s="36"/>
      <c r="N50" s="22"/>
      <c r="O50" s="21"/>
    </row>
    <row r="51" spans="2:15" s="8" customFormat="1" ht="14.25" customHeight="1">
      <c r="B51" s="30" t="s">
        <v>40</v>
      </c>
      <c r="C51" s="26"/>
      <c r="D51" s="33"/>
      <c r="E51" s="28"/>
      <c r="F51" s="23"/>
      <c r="G51" s="23"/>
      <c r="H51" s="23"/>
      <c r="I51" s="23"/>
      <c r="J51" s="23"/>
      <c r="K51" s="23"/>
      <c r="L51" s="23"/>
      <c r="M51" s="36"/>
      <c r="N51" s="22"/>
      <c r="O51" s="21"/>
    </row>
    <row r="52" spans="2:15" s="10" customFormat="1" ht="14.25" customHeight="1">
      <c r="B52" s="27" t="s">
        <v>39</v>
      </c>
      <c r="C52" s="43">
        <f>+C60+C57+C56+C54+C53</f>
        <v>5146617</v>
      </c>
      <c r="D52" s="43"/>
      <c r="E52" s="31"/>
      <c r="F52" s="37"/>
      <c r="G52" s="37"/>
      <c r="H52" s="37"/>
      <c r="I52" s="37"/>
      <c r="J52" s="37"/>
      <c r="K52" s="37"/>
      <c r="L52" s="37"/>
      <c r="M52" s="37"/>
      <c r="N52" s="37"/>
      <c r="O52" s="21"/>
    </row>
    <row r="53" spans="2:15" s="8" customFormat="1" ht="14.25" customHeight="1">
      <c r="B53" s="30" t="s">
        <v>38</v>
      </c>
      <c r="C53" s="40">
        <v>2850000</v>
      </c>
      <c r="D53" s="33"/>
      <c r="E53" s="28"/>
      <c r="F53" s="23"/>
      <c r="G53" s="23"/>
      <c r="H53" s="23"/>
      <c r="I53" s="23"/>
      <c r="J53" s="23"/>
      <c r="K53" s="23"/>
      <c r="L53" s="23"/>
      <c r="M53" s="36"/>
      <c r="N53" s="22"/>
      <c r="O53" s="21"/>
    </row>
    <row r="54" spans="2:15" s="8" customFormat="1" ht="14.25" customHeight="1">
      <c r="B54" s="30" t="s">
        <v>37</v>
      </c>
      <c r="C54" s="40">
        <v>100000</v>
      </c>
      <c r="D54" s="33"/>
      <c r="E54" s="28"/>
      <c r="F54" s="23"/>
      <c r="G54" s="23"/>
      <c r="H54" s="23"/>
      <c r="I54" s="23"/>
      <c r="J54" s="23"/>
      <c r="K54" s="23"/>
      <c r="L54" s="23"/>
      <c r="M54" s="42"/>
      <c r="N54" s="22"/>
      <c r="O54" s="21"/>
    </row>
    <row r="55" spans="2:15" s="8" customFormat="1" ht="14.25" customHeight="1">
      <c r="B55" s="30" t="s">
        <v>36</v>
      </c>
      <c r="C55" s="26" t="s">
        <v>35</v>
      </c>
      <c r="D55" s="33"/>
      <c r="E55" s="28"/>
      <c r="F55" s="23"/>
      <c r="G55" s="23"/>
      <c r="H55" s="23"/>
      <c r="I55" s="23"/>
      <c r="J55" s="23"/>
      <c r="K55" s="23"/>
      <c r="L55" s="23"/>
      <c r="M55" s="42"/>
      <c r="N55" s="22"/>
      <c r="O55" s="21"/>
    </row>
    <row r="56" spans="2:15" s="8" customFormat="1" ht="14.25" customHeight="1">
      <c r="B56" s="30" t="s">
        <v>34</v>
      </c>
      <c r="C56" s="40">
        <v>1286617</v>
      </c>
      <c r="D56" s="33"/>
      <c r="E56" s="28"/>
      <c r="F56" s="23"/>
      <c r="G56" s="23"/>
      <c r="H56" s="23"/>
      <c r="I56" s="23"/>
      <c r="J56" s="23"/>
      <c r="K56" s="23"/>
      <c r="L56" s="23"/>
      <c r="M56" s="36"/>
      <c r="N56" s="22"/>
      <c r="O56" s="21"/>
    </row>
    <row r="57" spans="2:15" s="8" customFormat="1" ht="14.25" customHeight="1">
      <c r="B57" s="30" t="s">
        <v>33</v>
      </c>
      <c r="C57" s="40">
        <v>410000</v>
      </c>
      <c r="D57" s="33"/>
      <c r="E57" s="28"/>
      <c r="F57" s="23"/>
      <c r="G57" s="23"/>
      <c r="H57" s="23"/>
      <c r="I57" s="23"/>
      <c r="J57" s="23"/>
      <c r="K57" s="23"/>
      <c r="L57" s="23"/>
      <c r="M57" s="36"/>
      <c r="N57" s="22"/>
      <c r="O57" s="21"/>
    </row>
    <row r="58" spans="2:15" s="8" customFormat="1" ht="14.25" customHeight="1">
      <c r="B58" s="30" t="s">
        <v>32</v>
      </c>
      <c r="C58" s="41"/>
      <c r="D58" s="33"/>
      <c r="E58" s="28"/>
      <c r="F58" s="23"/>
      <c r="G58" s="23"/>
      <c r="H58" s="23"/>
      <c r="I58" s="23"/>
      <c r="J58" s="23"/>
      <c r="K58" s="23"/>
      <c r="L58" s="23"/>
      <c r="M58" s="36"/>
      <c r="N58" s="22"/>
      <c r="O58" s="21"/>
    </row>
    <row r="59" spans="2:15" s="8" customFormat="1" ht="14.25" customHeight="1">
      <c r="B59" s="30" t="s">
        <v>31</v>
      </c>
      <c r="C59" s="26"/>
      <c r="D59" s="33"/>
      <c r="E59" s="28"/>
      <c r="F59" s="23"/>
      <c r="G59" s="23"/>
      <c r="H59" s="23"/>
      <c r="I59" s="23"/>
      <c r="J59" s="23"/>
      <c r="K59" s="23"/>
      <c r="L59" s="23"/>
      <c r="M59" s="36"/>
      <c r="N59" s="22"/>
      <c r="O59" s="21"/>
    </row>
    <row r="60" spans="2:15" s="8" customFormat="1" ht="14.25" customHeight="1">
      <c r="B60" s="30" t="s">
        <v>30</v>
      </c>
      <c r="C60" s="40">
        <v>500000</v>
      </c>
      <c r="D60" s="33"/>
      <c r="E60" s="28"/>
      <c r="F60" s="23"/>
      <c r="G60" s="23"/>
      <c r="H60" s="23"/>
      <c r="I60" s="23"/>
      <c r="J60" s="23"/>
      <c r="K60" s="23"/>
      <c r="L60" s="23"/>
      <c r="M60" s="36"/>
      <c r="N60" s="22"/>
      <c r="O60" s="21"/>
    </row>
    <row r="61" spans="2:15" s="8" customFormat="1" ht="14.25" customHeight="1">
      <c r="B61" s="30" t="s">
        <v>29</v>
      </c>
      <c r="C61" s="39"/>
      <c r="D61" s="33"/>
      <c r="E61" s="28"/>
      <c r="F61" s="23"/>
      <c r="G61" s="23"/>
      <c r="H61" s="23"/>
      <c r="I61" s="23"/>
      <c r="J61" s="23"/>
      <c r="K61" s="23"/>
      <c r="L61" s="23"/>
      <c r="M61" s="36"/>
      <c r="N61" s="22"/>
      <c r="O61" s="21"/>
    </row>
    <row r="62" spans="2:15" s="10" customFormat="1" ht="14.25" customHeight="1">
      <c r="B62" s="27" t="s">
        <v>28</v>
      </c>
      <c r="C62" s="26"/>
      <c r="D62" s="33"/>
      <c r="E62" s="31"/>
      <c r="F62" s="37"/>
      <c r="G62" s="37"/>
      <c r="H62" s="37"/>
      <c r="I62" s="37"/>
      <c r="J62" s="37"/>
      <c r="K62" s="37"/>
      <c r="L62" s="37"/>
      <c r="M62" s="38"/>
      <c r="N62" s="22"/>
      <c r="O62" s="21"/>
    </row>
    <row r="63" spans="2:15" s="8" customFormat="1" ht="14.25" customHeight="1">
      <c r="B63" s="30" t="s">
        <v>27</v>
      </c>
      <c r="C63" s="26"/>
      <c r="D63" s="33"/>
      <c r="E63" s="28"/>
      <c r="F63" s="23"/>
      <c r="G63" s="23"/>
      <c r="H63" s="23"/>
      <c r="I63" s="23"/>
      <c r="J63" s="23"/>
      <c r="K63" s="23"/>
      <c r="L63" s="23"/>
      <c r="M63" s="36"/>
      <c r="N63" s="22"/>
      <c r="O63" s="21"/>
    </row>
    <row r="64" spans="2:15" s="8" customFormat="1" ht="14.25" customHeight="1">
      <c r="B64" s="30" t="s">
        <v>26</v>
      </c>
      <c r="C64" s="26"/>
      <c r="D64" s="33"/>
      <c r="E64" s="28"/>
      <c r="F64" s="23"/>
      <c r="G64" s="23"/>
      <c r="H64" s="23"/>
      <c r="I64" s="23"/>
      <c r="J64" s="23"/>
      <c r="K64" s="23"/>
      <c r="L64" s="23"/>
      <c r="M64" s="36"/>
      <c r="N64" s="22"/>
      <c r="O64" s="21"/>
    </row>
    <row r="65" spans="2:15" s="8" customFormat="1" ht="14.25" customHeight="1">
      <c r="B65" s="30" t="s">
        <v>25</v>
      </c>
      <c r="C65" s="26"/>
      <c r="D65" s="33"/>
      <c r="E65" s="28"/>
      <c r="F65" s="23"/>
      <c r="G65" s="23"/>
      <c r="H65" s="23"/>
      <c r="I65" s="23"/>
      <c r="J65" s="23"/>
      <c r="K65" s="23"/>
      <c r="L65" s="23"/>
      <c r="M65" s="36"/>
      <c r="N65" s="22"/>
      <c r="O65" s="21"/>
    </row>
    <row r="66" spans="2:15" s="8" customFormat="1" ht="30">
      <c r="B66" s="30" t="s">
        <v>24</v>
      </c>
      <c r="C66" s="26"/>
      <c r="D66" s="33"/>
      <c r="E66" s="28"/>
      <c r="F66" s="23"/>
      <c r="G66" s="23"/>
      <c r="H66" s="23"/>
      <c r="I66" s="23"/>
      <c r="J66" s="23"/>
      <c r="K66" s="23"/>
      <c r="L66" s="23"/>
      <c r="M66" s="36"/>
      <c r="N66" s="22"/>
      <c r="O66" s="21"/>
    </row>
    <row r="67" spans="2:15" s="10" customFormat="1" ht="14.25" customHeight="1">
      <c r="B67" s="27" t="s">
        <v>23</v>
      </c>
      <c r="C67" s="26"/>
      <c r="D67" s="33"/>
      <c r="E67" s="31"/>
      <c r="F67" s="37"/>
      <c r="G67" s="37"/>
      <c r="H67" s="37"/>
      <c r="I67" s="37"/>
      <c r="J67" s="37"/>
      <c r="K67" s="37"/>
      <c r="L67" s="37"/>
      <c r="M67" s="36"/>
      <c r="N67" s="22"/>
      <c r="O67" s="21"/>
    </row>
    <row r="68" spans="2:15" s="8" customFormat="1" ht="14.25" customHeight="1">
      <c r="B68" s="30" t="s">
        <v>22</v>
      </c>
      <c r="C68" s="26"/>
      <c r="D68" s="33"/>
      <c r="E68" s="28"/>
      <c r="F68" s="23"/>
      <c r="G68" s="23"/>
      <c r="H68" s="23"/>
      <c r="I68" s="23"/>
      <c r="J68" s="23"/>
      <c r="K68" s="23"/>
      <c r="L68" s="23"/>
      <c r="M68" s="36"/>
      <c r="N68" s="22"/>
      <c r="O68" s="21"/>
    </row>
    <row r="69" spans="2:15" s="8" customFormat="1" ht="14.25" customHeight="1">
      <c r="B69" s="30" t="s">
        <v>21</v>
      </c>
      <c r="C69" s="26"/>
      <c r="D69" s="33"/>
      <c r="E69" s="28"/>
      <c r="F69" s="23"/>
      <c r="G69" s="23"/>
      <c r="H69" s="23"/>
      <c r="I69" s="23"/>
      <c r="J69" s="23"/>
      <c r="K69" s="23"/>
      <c r="L69" s="23"/>
      <c r="M69" s="36"/>
      <c r="N69" s="22"/>
      <c r="O69" s="21"/>
    </row>
    <row r="70" spans="2:15" s="8" customFormat="1" ht="14.25" customHeight="1">
      <c r="B70" s="27" t="s">
        <v>20</v>
      </c>
      <c r="C70" s="26"/>
      <c r="D70" s="33"/>
      <c r="E70" s="31"/>
      <c r="F70" s="23"/>
      <c r="G70" s="23"/>
      <c r="H70" s="23"/>
      <c r="I70" s="23"/>
      <c r="J70" s="23"/>
      <c r="K70" s="23"/>
      <c r="L70" s="23"/>
      <c r="M70" s="36"/>
      <c r="N70" s="22"/>
      <c r="O70" s="21"/>
    </row>
    <row r="71" spans="2:15" s="8" customFormat="1" ht="14.25" customHeight="1">
      <c r="B71" s="30" t="s">
        <v>19</v>
      </c>
      <c r="C71" s="26"/>
      <c r="D71" s="33"/>
      <c r="E71" s="28"/>
      <c r="F71" s="23"/>
      <c r="G71" s="23"/>
      <c r="H71" s="23"/>
      <c r="I71" s="23"/>
      <c r="J71" s="23"/>
      <c r="K71" s="23"/>
      <c r="L71" s="23"/>
      <c r="M71" s="36"/>
      <c r="N71" s="22"/>
      <c r="O71" s="21"/>
    </row>
    <row r="72" spans="2:15" s="8" customFormat="1" ht="14.25" customHeight="1">
      <c r="B72" s="30" t="s">
        <v>18</v>
      </c>
      <c r="C72" s="26"/>
      <c r="D72" s="33"/>
      <c r="E72" s="28"/>
      <c r="F72" s="23"/>
      <c r="G72" s="23"/>
      <c r="H72" s="23"/>
      <c r="I72" s="23"/>
      <c r="J72" s="23"/>
      <c r="K72" s="23"/>
      <c r="L72" s="23"/>
      <c r="M72" s="36"/>
      <c r="N72" s="22"/>
      <c r="O72" s="21"/>
    </row>
    <row r="73" spans="2:15" s="8" customFormat="1" ht="14.25" customHeight="1">
      <c r="B73" s="30" t="s">
        <v>17</v>
      </c>
      <c r="C73" s="26"/>
      <c r="D73" s="33"/>
      <c r="E73" s="28"/>
      <c r="F73" s="23"/>
      <c r="G73" s="23"/>
      <c r="H73" s="23"/>
      <c r="I73" s="23"/>
      <c r="J73" s="23"/>
      <c r="K73" s="23"/>
      <c r="L73" s="23"/>
      <c r="M73" s="36"/>
      <c r="N73" s="22"/>
      <c r="O73" s="21"/>
    </row>
    <row r="74" spans="2:15" s="10" customFormat="1" ht="14.25" customHeight="1">
      <c r="B74" s="27" t="s">
        <v>16</v>
      </c>
      <c r="C74" s="35">
        <f t="shared" ref="C74:O74" si="2">+C10+C16+C26+C36+C52</f>
        <v>300247582</v>
      </c>
      <c r="D74" s="34">
        <f t="shared" si="2"/>
        <v>0</v>
      </c>
      <c r="E74" s="34">
        <f t="shared" si="2"/>
        <v>898502.52</v>
      </c>
      <c r="F74" s="34">
        <f t="shared" si="2"/>
        <v>0</v>
      </c>
      <c r="G74" s="34">
        <f t="shared" si="2"/>
        <v>0</v>
      </c>
      <c r="H74" s="34">
        <f t="shared" si="2"/>
        <v>0</v>
      </c>
      <c r="I74" s="34">
        <f t="shared" si="2"/>
        <v>0</v>
      </c>
      <c r="J74" s="34">
        <f t="shared" si="2"/>
        <v>0</v>
      </c>
      <c r="K74" s="34">
        <f t="shared" si="2"/>
        <v>0</v>
      </c>
      <c r="L74" s="34">
        <f t="shared" si="2"/>
        <v>0</v>
      </c>
      <c r="M74" s="34">
        <f t="shared" si="2"/>
        <v>0</v>
      </c>
      <c r="N74" s="34">
        <f t="shared" si="2"/>
        <v>0</v>
      </c>
      <c r="O74" s="21">
        <f t="shared" si="2"/>
        <v>898502.52</v>
      </c>
    </row>
    <row r="75" spans="2:15" s="8" customFormat="1" ht="14.25" customHeight="1">
      <c r="B75" s="30"/>
      <c r="C75" s="26"/>
      <c r="D75" s="33"/>
      <c r="E75" s="32"/>
      <c r="F75" s="23"/>
      <c r="G75" s="23"/>
      <c r="H75" s="23"/>
      <c r="I75" s="23"/>
      <c r="J75" s="23"/>
      <c r="K75" s="23"/>
      <c r="L75" s="23"/>
      <c r="M75" s="23"/>
      <c r="N75" s="22"/>
      <c r="O75" s="21"/>
    </row>
    <row r="76" spans="2:15" s="8" customFormat="1" ht="14.25" customHeight="1">
      <c r="B76" s="27" t="s">
        <v>15</v>
      </c>
      <c r="C76" s="26"/>
      <c r="D76" s="29"/>
      <c r="E76" s="31"/>
      <c r="F76" s="23"/>
      <c r="G76" s="23"/>
      <c r="H76" s="23"/>
      <c r="I76" s="23"/>
      <c r="J76" s="23"/>
      <c r="K76" s="23"/>
      <c r="L76" s="23"/>
      <c r="M76" s="23"/>
      <c r="N76" s="22"/>
      <c r="O76" s="21"/>
    </row>
    <row r="77" spans="2:15" s="8" customFormat="1" ht="14.25" customHeight="1">
      <c r="B77" s="27" t="s">
        <v>14</v>
      </c>
      <c r="C77" s="26"/>
      <c r="D77" s="29"/>
      <c r="E77" s="28">
        <v>0</v>
      </c>
      <c r="F77" s="23"/>
      <c r="G77" s="23"/>
      <c r="H77" s="23"/>
      <c r="I77" s="23"/>
      <c r="J77" s="23">
        <v>0</v>
      </c>
      <c r="K77" s="23"/>
      <c r="L77" s="23">
        <v>0</v>
      </c>
      <c r="M77" s="23"/>
      <c r="N77" s="22">
        <v>0</v>
      </c>
      <c r="O77" s="21">
        <f t="shared" ref="O77:O86" si="3">+E77+F77+G77+H77+I77+J77+K77+L77+M77+N77</f>
        <v>0</v>
      </c>
    </row>
    <row r="78" spans="2:15" s="8" customFormat="1" ht="14.25" customHeight="1">
      <c r="B78" s="30" t="s">
        <v>13</v>
      </c>
      <c r="C78" s="26"/>
      <c r="D78" s="29"/>
      <c r="E78" s="28">
        <v>0</v>
      </c>
      <c r="F78" s="23"/>
      <c r="G78" s="23"/>
      <c r="H78" s="23"/>
      <c r="I78" s="23"/>
      <c r="J78" s="23">
        <v>0</v>
      </c>
      <c r="K78" s="23"/>
      <c r="L78" s="23">
        <v>0</v>
      </c>
      <c r="M78" s="23"/>
      <c r="N78" s="22">
        <v>0</v>
      </c>
      <c r="O78" s="21">
        <f t="shared" si="3"/>
        <v>0</v>
      </c>
    </row>
    <row r="79" spans="2:15" s="8" customFormat="1" ht="14.25" customHeight="1">
      <c r="B79" s="30" t="s">
        <v>12</v>
      </c>
      <c r="C79" s="26"/>
      <c r="D79" s="29"/>
      <c r="E79" s="28">
        <v>0</v>
      </c>
      <c r="F79" s="23"/>
      <c r="G79" s="23"/>
      <c r="H79" s="23"/>
      <c r="I79" s="23"/>
      <c r="J79" s="23">
        <v>0</v>
      </c>
      <c r="K79" s="23"/>
      <c r="L79" s="23">
        <v>0</v>
      </c>
      <c r="M79" s="23"/>
      <c r="N79" s="22">
        <v>0</v>
      </c>
      <c r="O79" s="21">
        <f t="shared" si="3"/>
        <v>0</v>
      </c>
    </row>
    <row r="80" spans="2:15" s="8" customFormat="1" ht="14.25" customHeight="1">
      <c r="B80" s="27" t="s">
        <v>11</v>
      </c>
      <c r="C80" s="26"/>
      <c r="D80" s="29"/>
      <c r="E80" s="28">
        <v>0</v>
      </c>
      <c r="F80" s="23"/>
      <c r="G80" s="23"/>
      <c r="H80" s="23"/>
      <c r="I80" s="23"/>
      <c r="J80" s="23">
        <v>0</v>
      </c>
      <c r="K80" s="23"/>
      <c r="L80" s="23">
        <v>0</v>
      </c>
      <c r="M80" s="23"/>
      <c r="N80" s="22">
        <v>0</v>
      </c>
      <c r="O80" s="21">
        <f t="shared" si="3"/>
        <v>0</v>
      </c>
    </row>
    <row r="81" spans="2:15" s="8" customFormat="1" ht="14.25" customHeight="1">
      <c r="B81" s="30" t="s">
        <v>10</v>
      </c>
      <c r="C81" s="26"/>
      <c r="D81" s="29"/>
      <c r="E81" s="28">
        <v>0</v>
      </c>
      <c r="F81" s="23"/>
      <c r="G81" s="23"/>
      <c r="H81" s="23"/>
      <c r="I81" s="23"/>
      <c r="J81" s="23">
        <v>0</v>
      </c>
      <c r="K81" s="23"/>
      <c r="L81" s="23">
        <v>0</v>
      </c>
      <c r="M81" s="23"/>
      <c r="N81" s="22">
        <v>0</v>
      </c>
      <c r="O81" s="21">
        <f t="shared" si="3"/>
        <v>0</v>
      </c>
    </row>
    <row r="82" spans="2:15" s="8" customFormat="1" ht="14.25" customHeight="1">
      <c r="B82" s="30" t="s">
        <v>9</v>
      </c>
      <c r="C82" s="26"/>
      <c r="D82" s="29"/>
      <c r="E82" s="28">
        <v>0</v>
      </c>
      <c r="F82" s="23"/>
      <c r="G82" s="23"/>
      <c r="H82" s="23"/>
      <c r="I82" s="23"/>
      <c r="J82" s="23">
        <v>0</v>
      </c>
      <c r="K82" s="23"/>
      <c r="L82" s="23">
        <v>0</v>
      </c>
      <c r="M82" s="23"/>
      <c r="N82" s="22">
        <v>0</v>
      </c>
      <c r="O82" s="21">
        <f t="shared" si="3"/>
        <v>0</v>
      </c>
    </row>
    <row r="83" spans="2:15" s="8" customFormat="1" ht="14.25" customHeight="1">
      <c r="B83" s="27" t="s">
        <v>8</v>
      </c>
      <c r="C83" s="26"/>
      <c r="D83" s="29"/>
      <c r="E83" s="28">
        <v>0</v>
      </c>
      <c r="F83" s="23"/>
      <c r="G83" s="23"/>
      <c r="H83" s="23"/>
      <c r="I83" s="23"/>
      <c r="J83" s="23">
        <v>0</v>
      </c>
      <c r="K83" s="23"/>
      <c r="L83" s="23">
        <v>0</v>
      </c>
      <c r="M83" s="23"/>
      <c r="N83" s="22">
        <v>0</v>
      </c>
      <c r="O83" s="21">
        <f t="shared" si="3"/>
        <v>0</v>
      </c>
    </row>
    <row r="84" spans="2:15" s="8" customFormat="1" ht="14.25" customHeight="1">
      <c r="B84" s="30" t="s">
        <v>7</v>
      </c>
      <c r="C84" s="26"/>
      <c r="D84" s="29"/>
      <c r="E84" s="28">
        <v>0</v>
      </c>
      <c r="F84" s="23"/>
      <c r="G84" s="23"/>
      <c r="H84" s="23"/>
      <c r="I84" s="23"/>
      <c r="J84" s="23">
        <v>0</v>
      </c>
      <c r="K84" s="23"/>
      <c r="L84" s="23">
        <v>0</v>
      </c>
      <c r="M84" s="23"/>
      <c r="N84" s="22">
        <v>0</v>
      </c>
      <c r="O84" s="21">
        <f t="shared" si="3"/>
        <v>0</v>
      </c>
    </row>
    <row r="85" spans="2:15" s="8" customFormat="1" ht="14.25" customHeight="1">
      <c r="B85" s="27" t="s">
        <v>6</v>
      </c>
      <c r="C85" s="26"/>
      <c r="D85" s="25"/>
      <c r="E85" s="24">
        <v>0</v>
      </c>
      <c r="F85" s="23"/>
      <c r="G85" s="23"/>
      <c r="H85" s="23"/>
      <c r="I85" s="23"/>
      <c r="J85" s="23">
        <v>0</v>
      </c>
      <c r="K85" s="23"/>
      <c r="L85" s="23">
        <v>0</v>
      </c>
      <c r="M85" s="23"/>
      <c r="N85" s="22">
        <v>0</v>
      </c>
      <c r="O85" s="21">
        <f t="shared" si="3"/>
        <v>0</v>
      </c>
    </row>
    <row r="86" spans="2:15" s="8" customFormat="1" ht="14.25" customHeight="1" thickBot="1">
      <c r="B86" s="20"/>
      <c r="C86" s="19"/>
      <c r="D86" s="18"/>
      <c r="E86" s="17"/>
      <c r="F86" s="17"/>
      <c r="G86" s="17"/>
      <c r="H86" s="17"/>
      <c r="I86" s="17"/>
      <c r="J86" s="17">
        <v>0</v>
      </c>
      <c r="K86" s="17"/>
      <c r="L86" s="17">
        <v>0</v>
      </c>
      <c r="M86" s="17"/>
      <c r="N86" s="16">
        <v>0</v>
      </c>
      <c r="O86" s="15">
        <f t="shared" si="3"/>
        <v>0</v>
      </c>
    </row>
    <row r="87" spans="2:15" s="10" customFormat="1" ht="14.25" customHeight="1" thickBot="1">
      <c r="B87" s="14" t="s">
        <v>5</v>
      </c>
      <c r="C87" s="13">
        <f t="shared" ref="C87:O87" si="4">+C74</f>
        <v>300247582</v>
      </c>
      <c r="D87" s="13">
        <f t="shared" si="4"/>
        <v>0</v>
      </c>
      <c r="E87" s="13">
        <f t="shared" si="4"/>
        <v>898502.52</v>
      </c>
      <c r="F87" s="12">
        <f t="shared" si="4"/>
        <v>0</v>
      </c>
      <c r="G87" s="12">
        <f t="shared" si="4"/>
        <v>0</v>
      </c>
      <c r="H87" s="12">
        <f t="shared" si="4"/>
        <v>0</v>
      </c>
      <c r="I87" s="12">
        <f t="shared" si="4"/>
        <v>0</v>
      </c>
      <c r="J87" s="12">
        <f t="shared" si="4"/>
        <v>0</v>
      </c>
      <c r="K87" s="12">
        <f t="shared" si="4"/>
        <v>0</v>
      </c>
      <c r="L87" s="12">
        <f t="shared" si="4"/>
        <v>0</v>
      </c>
      <c r="M87" s="11">
        <f t="shared" si="4"/>
        <v>0</v>
      </c>
      <c r="N87" s="11">
        <f t="shared" si="4"/>
        <v>0</v>
      </c>
      <c r="O87" s="11">
        <f t="shared" si="4"/>
        <v>898502.52</v>
      </c>
    </row>
    <row r="88" spans="2:15" s="8" customFormat="1" ht="14.25" customHeight="1">
      <c r="B88" s="8" t="s">
        <v>4</v>
      </c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5" ht="14.25" customHeight="1">
      <c r="B89" s="1" t="s">
        <v>3</v>
      </c>
      <c r="E89"/>
      <c r="F89" s="6"/>
      <c r="G89" s="6"/>
      <c r="H89" s="6"/>
      <c r="I89" s="6"/>
      <c r="J89" s="6"/>
      <c r="K89" s="6"/>
      <c r="L89" s="5"/>
      <c r="M89" s="6"/>
      <c r="N89" s="7"/>
      <c r="O89" s="6"/>
    </row>
    <row r="90" spans="2:15" ht="14.25" customHeight="1">
      <c r="B90" s="1" t="s">
        <v>2</v>
      </c>
      <c r="O90" s="5"/>
    </row>
    <row r="91" spans="2:15" ht="14.25" customHeight="1">
      <c r="E91" s="4"/>
      <c r="O91" s="3"/>
    </row>
    <row r="92" spans="2:15" ht="14.25" customHeight="1">
      <c r="E92" s="4"/>
      <c r="O92" s="3"/>
    </row>
    <row r="93" spans="2:15" ht="18.75">
      <c r="C93" s="87" t="s">
        <v>102</v>
      </c>
      <c r="D93" s="87"/>
      <c r="G93" s="84"/>
      <c r="J93" s="86" t="s">
        <v>103</v>
      </c>
      <c r="K93" s="86"/>
      <c r="O93" s="3"/>
    </row>
    <row r="94" spans="2:15" ht="18.75">
      <c r="C94" s="88" t="s">
        <v>104</v>
      </c>
      <c r="D94" s="88"/>
      <c r="G94" s="83"/>
      <c r="J94" s="83" t="s">
        <v>105</v>
      </c>
      <c r="K94" s="83"/>
      <c r="O94" s="3"/>
    </row>
    <row r="95" spans="2:15" ht="18.75">
      <c r="C95" s="87" t="s">
        <v>106</v>
      </c>
      <c r="D95" s="87"/>
      <c r="G95" s="84"/>
      <c r="J95" s="84" t="s">
        <v>107</v>
      </c>
      <c r="K95" s="84"/>
      <c r="O95" s="3"/>
    </row>
    <row r="96" spans="2:15" ht="14.25" customHeight="1">
      <c r="C96" s="80"/>
      <c r="D96" s="80"/>
      <c r="G96" s="80"/>
      <c r="H96" s="81"/>
      <c r="I96" s="81"/>
      <c r="J96" s="81"/>
      <c r="O96" s="3"/>
    </row>
    <row r="97" spans="2:15" ht="14.25" customHeight="1">
      <c r="E97" s="80"/>
      <c r="F97" s="80"/>
      <c r="G97" s="80"/>
      <c r="H97" s="81"/>
      <c r="I97" s="81"/>
      <c r="J97" s="81"/>
    </row>
    <row r="98" spans="2:15" ht="14.25" customHeight="1">
      <c r="E98" s="85"/>
      <c r="F98" s="89" t="s">
        <v>1</v>
      </c>
      <c r="G98" s="89"/>
      <c r="H98" s="89"/>
      <c r="I98" s="85"/>
      <c r="J98" s="85"/>
    </row>
    <row r="99" spans="2:15" ht="14.25" customHeight="1">
      <c r="B99" s="78"/>
      <c r="C99" s="78"/>
      <c r="D99" s="78"/>
      <c r="E99" s="90" t="s">
        <v>0</v>
      </c>
      <c r="F99" s="90"/>
      <c r="G99" s="90"/>
      <c r="H99" s="90"/>
      <c r="I99" s="90"/>
      <c r="J99" s="82"/>
      <c r="K99" s="78"/>
      <c r="L99" s="78"/>
      <c r="M99" s="78"/>
      <c r="N99" s="78"/>
      <c r="O99" s="78"/>
    </row>
    <row r="100" spans="2:15" ht="14.25" customHeight="1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2:15" ht="14.25" customHeight="1"/>
    <row r="102" spans="2:15" ht="14.25" customHeight="1"/>
    <row r="103" spans="2:15" ht="14.25" customHeight="1"/>
    <row r="104" spans="2:15" ht="14.25" customHeight="1"/>
  </sheetData>
  <mergeCells count="11">
    <mergeCell ref="E99:I99"/>
    <mergeCell ref="B1:O1"/>
    <mergeCell ref="B2:O2"/>
    <mergeCell ref="B3:O3"/>
    <mergeCell ref="B4:O4"/>
    <mergeCell ref="B5:O5"/>
    <mergeCell ref="J93:K93"/>
    <mergeCell ref="C93:D93"/>
    <mergeCell ref="C94:D94"/>
    <mergeCell ref="C95:D95"/>
    <mergeCell ref="F98:H98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ENERO</vt:lpstr>
      <vt:lpstr>'EJECUCIÓN PRESUPUESTARIA ENERO'!Área_de_impresión</vt:lpstr>
      <vt:lpstr>'EJECUCIÓN PRESUPUESTARIA ENERO'!Títulos_a_imprimir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2022-02-04T18:10:24Z</dcterms:created>
  <dcterms:modified xsi:type="dcterms:W3CDTF">2022-02-04T19:05:52Z</dcterms:modified>
</cp:coreProperties>
</file>